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6" i="1"/>
  <c r="B183"/>
  <c r="A183"/>
  <c r="L182"/>
  <c r="J182"/>
  <c r="I182"/>
  <c r="H182"/>
  <c r="G182"/>
  <c r="F182"/>
  <c r="B173"/>
  <c r="A173"/>
  <c r="L172"/>
  <c r="J172"/>
  <c r="J183" s="1"/>
  <c r="I172"/>
  <c r="I183" s="1"/>
  <c r="H172"/>
  <c r="H183" s="1"/>
  <c r="G172"/>
  <c r="G183" s="1"/>
  <c r="F172"/>
  <c r="F183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7"/>
  <c r="A147"/>
  <c r="L146"/>
  <c r="J146"/>
  <c r="I146"/>
  <c r="H146"/>
  <c r="G146"/>
  <c r="F146"/>
  <c r="B137"/>
  <c r="A137"/>
  <c r="J136"/>
  <c r="J147" s="1"/>
  <c r="I136"/>
  <c r="H136"/>
  <c r="H147" s="1"/>
  <c r="G136"/>
  <c r="F136"/>
  <c r="F147" s="1"/>
  <c r="B128"/>
  <c r="A128"/>
  <c r="L127"/>
  <c r="J127"/>
  <c r="I127"/>
  <c r="H127"/>
  <c r="G127"/>
  <c r="F127"/>
  <c r="B118"/>
  <c r="A118"/>
  <c r="L117"/>
  <c r="L128" s="1"/>
  <c r="J117"/>
  <c r="J128" s="1"/>
  <c r="I117"/>
  <c r="I128" s="1"/>
  <c r="H117"/>
  <c r="H128" s="1"/>
  <c r="G117"/>
  <c r="G128" s="1"/>
  <c r="F117"/>
  <c r="F128" s="1"/>
  <c r="B110"/>
  <c r="A110"/>
  <c r="L109"/>
  <c r="J109"/>
  <c r="I109"/>
  <c r="H109"/>
  <c r="G109"/>
  <c r="F109"/>
  <c r="B100"/>
  <c r="A100"/>
  <c r="L99"/>
  <c r="L110" s="1"/>
  <c r="J99"/>
  <c r="J110" s="1"/>
  <c r="I99"/>
  <c r="I110" s="1"/>
  <c r="H99"/>
  <c r="H110" s="1"/>
  <c r="G99"/>
  <c r="G110" s="1"/>
  <c r="F99"/>
  <c r="F110" s="1"/>
  <c r="B93"/>
  <c r="A93"/>
  <c r="L92"/>
  <c r="J92"/>
  <c r="I92"/>
  <c r="H92"/>
  <c r="G92"/>
  <c r="F92"/>
  <c r="B83"/>
  <c r="A83"/>
  <c r="L82"/>
  <c r="L93" s="1"/>
  <c r="J82"/>
  <c r="J93" s="1"/>
  <c r="I82"/>
  <c r="I93" s="1"/>
  <c r="H82"/>
  <c r="H93" s="1"/>
  <c r="G82"/>
  <c r="G93" s="1"/>
  <c r="F82"/>
  <c r="F93" s="1"/>
  <c r="B76"/>
  <c r="A76"/>
  <c r="L75"/>
  <c r="J75"/>
  <c r="I75"/>
  <c r="H75"/>
  <c r="G75"/>
  <c r="F75"/>
  <c r="B66"/>
  <c r="A66"/>
  <c r="L65"/>
  <c r="L76" s="1"/>
  <c r="J65"/>
  <c r="J76" s="1"/>
  <c r="I65"/>
  <c r="I76" s="1"/>
  <c r="H65"/>
  <c r="H76" s="1"/>
  <c r="G65"/>
  <c r="G76" s="1"/>
  <c r="F65"/>
  <c r="F76" s="1"/>
  <c r="B58"/>
  <c r="A58"/>
  <c r="L57"/>
  <c r="J57"/>
  <c r="I57"/>
  <c r="H57"/>
  <c r="G57"/>
  <c r="F57"/>
  <c r="B48"/>
  <c r="A48"/>
  <c r="L47"/>
  <c r="L58" s="1"/>
  <c r="J47"/>
  <c r="J58" s="1"/>
  <c r="I47"/>
  <c r="I58" s="1"/>
  <c r="H47"/>
  <c r="H58" s="1"/>
  <c r="G47"/>
  <c r="G58" s="1"/>
  <c r="F47"/>
  <c r="F58" s="1"/>
  <c r="B40"/>
  <c r="A40"/>
  <c r="L39"/>
  <c r="J39"/>
  <c r="I39"/>
  <c r="H39"/>
  <c r="G39"/>
  <c r="F39"/>
  <c r="B30"/>
  <c r="A30"/>
  <c r="L29"/>
  <c r="L40" s="1"/>
  <c r="J29"/>
  <c r="J40" s="1"/>
  <c r="I29"/>
  <c r="I40" s="1"/>
  <c r="H29"/>
  <c r="H40" s="1"/>
  <c r="G29"/>
  <c r="G40" s="1"/>
  <c r="F29"/>
  <c r="F40" s="1"/>
  <c r="B22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  <c r="L183" l="1"/>
  <c r="G147"/>
  <c r="G184" s="1"/>
  <c r="I147"/>
  <c r="I184" s="1"/>
  <c r="L147"/>
  <c r="J184"/>
  <c r="H184"/>
  <c r="F184"/>
  <c r="L184" l="1"/>
</calcChain>
</file>

<file path=xl/sharedStrings.xml><?xml version="1.0" encoding="utf-8"?>
<sst xmlns="http://schemas.openxmlformats.org/spreadsheetml/2006/main" count="315" uniqueCount="102">
  <si>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</si>
  <si>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</si>
  <si>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</si>
  <si>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</si>
  <si>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</si>
  <si>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</si>
  <si>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</si>
  <si>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</si>
  <si>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</si>
  <si>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</si>
  <si>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</si>
  <si>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</si>
  <si>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</si>
  <si>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</si>
  <si>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</si>
  <si>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</si>
  <si>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</si>
  <si>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</si>
  <si>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</si>
  <si>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</si>
  <si>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</si>
  <si>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</si>
  <si>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</si>
  <si>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</si>
  <si>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</si>
  <si>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</si>
  <si>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</si>
  <si>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</si>
  <si>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</si>
  <si>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</si>
  <si>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</si>
  <si>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</si>
  <si>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</si>
  <si>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</si>
  <si>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</si>
  <si>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</si>
  <si>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</si>
  <si>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</si>
  <si>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</si>
  <si>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</si>
  <si>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Чай с сахаром</t>
  </si>
  <si>
    <t>Хлеб ржано-пшеничный</t>
  </si>
  <si>
    <t>Мандарин</t>
  </si>
  <si>
    <t>Хлеб пшеничный</t>
  </si>
  <si>
    <t>54-24к</t>
  </si>
  <si>
    <t>54-2гн</t>
  </si>
  <si>
    <t>Пром.</t>
  </si>
  <si>
    <t>Картофельное пюре</t>
  </si>
  <si>
    <t>Курица отварная</t>
  </si>
  <si>
    <t>Какао с молоком</t>
  </si>
  <si>
    <t>овощи</t>
  </si>
  <si>
    <t>огурец в нарезке</t>
  </si>
  <si>
    <t>хлеб ржано-пшеничный</t>
  </si>
  <si>
    <t>54-11г</t>
  </si>
  <si>
    <t>54-21м</t>
  </si>
  <si>
    <t>54-21гн</t>
  </si>
  <si>
    <t>54-2з</t>
  </si>
  <si>
    <t>Каша жидкая молочная кукурузная</t>
  </si>
  <si>
    <t>Груша</t>
  </si>
  <si>
    <t>Сыр твердых сортов в нарезке</t>
  </si>
  <si>
    <t>54-1з</t>
  </si>
  <si>
    <t>54-1к</t>
  </si>
  <si>
    <t>54-23гн</t>
  </si>
  <si>
    <t>Рис припущенный с томатом</t>
  </si>
  <si>
    <t>Биточек из говядины</t>
  </si>
  <si>
    <t>Чай с лимоном и сахаром</t>
  </si>
  <si>
    <t>Морковь отварная дольками</t>
  </si>
  <si>
    <t>54-27з</t>
  </si>
  <si>
    <t>54-27г</t>
  </si>
  <si>
    <t>54-6м</t>
  </si>
  <si>
    <t>54-3гн</t>
  </si>
  <si>
    <t>Каша вязкая молочная ячневая</t>
  </si>
  <si>
    <t>Яблоко</t>
  </si>
  <si>
    <t>54-21к</t>
  </si>
  <si>
    <t>Рагу из курицы</t>
  </si>
  <si>
    <t>Кофейный напиток с молоком</t>
  </si>
  <si>
    <t>Перец болгарский в нарезке</t>
  </si>
  <si>
    <t>54-22м</t>
  </si>
  <si>
    <t>54-4з</t>
  </si>
  <si>
    <t>Каша жидкая молочная овсяная</t>
  </si>
  <si>
    <t>54-22к</t>
  </si>
  <si>
    <t>Горошница</t>
  </si>
  <si>
    <t>Биточек из курицы</t>
  </si>
  <si>
    <t>Помидор в нарезке</t>
  </si>
  <si>
    <t>54-21г</t>
  </si>
  <si>
    <t>54-23м</t>
  </si>
  <si>
    <t>54-3з</t>
  </si>
  <si>
    <t>Каша гречневая рассыпчатая</t>
  </si>
  <si>
    <t>Курица тушеная с морковью</t>
  </si>
  <si>
    <t>Кукуруза сахарная</t>
  </si>
  <si>
    <t>54-4г</t>
  </si>
  <si>
    <t>54-25м</t>
  </si>
  <si>
    <t>пром.</t>
  </si>
  <si>
    <t>54-21з</t>
  </si>
  <si>
    <t>Каша вязкая молочная</t>
  </si>
  <si>
    <t>54-2г</t>
  </si>
  <si>
    <t>МБОУ Красноярская СОШ</t>
  </si>
  <si>
    <t>Директор</t>
  </si>
  <si>
    <t>Квасникова Л.А.</t>
  </si>
  <si>
    <t>Сок натуральный</t>
  </si>
  <si>
    <t>гор. Блюдо</t>
  </si>
  <si>
    <t xml:space="preserve">Кофейный напиток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</si>
</sst>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77" activePane="bottomRight" state="frozen"/>
      <selection pane="topRight" activeCell="E1" sqref="E1"/>
      <selection pane="bottomLeft" activeCell="A6" sqref="A6"/>
      <selection pane="bottomRight" activeCell="L85" sqref="L8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0" t="s">
        <v>96</v>
      </c>
      <c r="D1" s="51"/>
      <c r="E1" s="51"/>
      <c r="F1" s="12" t="s">
        <v>16</v>
      </c>
      <c r="G1" s="2" t="s">
        <v>17</v>
      </c>
      <c r="H1" s="52" t="s">
        <v>97</v>
      </c>
      <c r="I1" s="52"/>
      <c r="J1" s="52"/>
      <c r="K1" s="52"/>
    </row>
    <row r="2" spans="1:12" ht="18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9.1</v>
      </c>
      <c r="H6" s="40">
        <v>11.1</v>
      </c>
      <c r="I6" s="40">
        <v>41.4</v>
      </c>
      <c r="J6" s="40">
        <v>302.39999999999998</v>
      </c>
      <c r="K6" s="41" t="s">
        <v>44</v>
      </c>
      <c r="L6" s="40">
        <v>24</v>
      </c>
    </row>
    <row r="7" spans="1:12" ht="15">
      <c r="A7" s="23"/>
      <c r="B7" s="15"/>
      <c r="C7" s="11"/>
      <c r="D7" s="7" t="s">
        <v>30</v>
      </c>
      <c r="E7" s="42" t="s">
        <v>99</v>
      </c>
      <c r="F7" s="43">
        <v>200</v>
      </c>
      <c r="G7" s="43">
        <v>0.1</v>
      </c>
      <c r="H7" s="43">
        <v>0</v>
      </c>
      <c r="I7" s="43">
        <v>18.2</v>
      </c>
      <c r="J7" s="43">
        <v>76</v>
      </c>
      <c r="K7" s="44" t="s">
        <v>45</v>
      </c>
      <c r="L7" s="43">
        <v>19</v>
      </c>
    </row>
    <row r="8" spans="1:12" ht="15">
      <c r="A8" s="23"/>
      <c r="B8" s="15"/>
      <c r="C8" s="11"/>
      <c r="D8" s="6" t="s">
        <v>23</v>
      </c>
      <c r="E8" s="42" t="s">
        <v>43</v>
      </c>
      <c r="F8" s="43">
        <v>40</v>
      </c>
      <c r="G8" s="43">
        <v>3</v>
      </c>
      <c r="H8" s="43">
        <v>0.3</v>
      </c>
      <c r="I8" s="43">
        <v>19.7</v>
      </c>
      <c r="J8" s="43">
        <v>93.8</v>
      </c>
      <c r="K8" s="44" t="s">
        <v>46</v>
      </c>
      <c r="L8" s="43">
        <v>2.1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23</v>
      </c>
    </row>
    <row r="11" spans="1:12" ht="15">
      <c r="A11" s="24"/>
      <c r="B11" s="17"/>
      <c r="C11" s="8"/>
      <c r="D11" s="18" t="s">
        <v>33</v>
      </c>
      <c r="E11" s="9"/>
      <c r="F11" s="19">
        <f>SUM(F6:F10)</f>
        <v>600</v>
      </c>
      <c r="G11" s="19">
        <f>SUM(G6:G10)</f>
        <v>14.5</v>
      </c>
      <c r="H11" s="19">
        <f>SUM(H6:H10)</f>
        <v>11.799999999999999</v>
      </c>
      <c r="I11" s="19">
        <f>SUM(I6:I10)</f>
        <v>96.2</v>
      </c>
      <c r="J11" s="19">
        <f>SUM(J6:J10)</f>
        <v>553.29999999999995</v>
      </c>
      <c r="K11" s="25"/>
      <c r="L11" s="19">
        <f>SUM(L6:L10)</f>
        <v>70.099999999999994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>
      <c r="A22" s="29">
        <f>A6</f>
        <v>1</v>
      </c>
      <c r="B22" s="30">
        <f>B6</f>
        <v>1</v>
      </c>
      <c r="C22" s="53" t="s">
        <v>4</v>
      </c>
      <c r="D22" s="54"/>
      <c r="E22" s="31"/>
      <c r="F22" s="32">
        <f>F11+F21</f>
        <v>600</v>
      </c>
      <c r="G22" s="32">
        <f t="shared" ref="G22:J22" si="2">G11+G21</f>
        <v>14.5</v>
      </c>
      <c r="H22" s="32">
        <f t="shared" si="2"/>
        <v>11.799999999999999</v>
      </c>
      <c r="I22" s="32">
        <f t="shared" si="2"/>
        <v>96.2</v>
      </c>
      <c r="J22" s="32">
        <f t="shared" si="2"/>
        <v>553.29999999999995</v>
      </c>
      <c r="K22" s="32"/>
      <c r="L22" s="32">
        <f t="shared" ref="L22" si="3">L11+L21</f>
        <v>70.099999999999994</v>
      </c>
    </row>
    <row r="23" spans="1:12" ht="15">
      <c r="A23" s="14">
        <v>1</v>
      </c>
      <c r="B23" s="15">
        <v>2</v>
      </c>
      <c r="C23" s="22" t="s">
        <v>20</v>
      </c>
      <c r="D23" s="5" t="s">
        <v>21</v>
      </c>
      <c r="E23" s="39" t="s">
        <v>47</v>
      </c>
      <c r="F23" s="40">
        <v>200</v>
      </c>
      <c r="G23" s="40">
        <v>4.0999999999999996</v>
      </c>
      <c r="H23" s="40">
        <v>7.1</v>
      </c>
      <c r="I23" s="40">
        <v>26.4</v>
      </c>
      <c r="J23" s="40">
        <v>185.8</v>
      </c>
      <c r="K23" s="41" t="s">
        <v>53</v>
      </c>
      <c r="L23" s="40">
        <v>11</v>
      </c>
    </row>
    <row r="24" spans="1:12" ht="15">
      <c r="A24" s="14"/>
      <c r="B24" s="15"/>
      <c r="C24" s="11"/>
      <c r="D24" s="6" t="s">
        <v>100</v>
      </c>
      <c r="E24" s="42" t="s">
        <v>48</v>
      </c>
      <c r="F24" s="43">
        <v>90</v>
      </c>
      <c r="G24" s="43">
        <v>28.9</v>
      </c>
      <c r="H24" s="43">
        <v>2.2000000000000002</v>
      </c>
      <c r="I24" s="43">
        <v>1</v>
      </c>
      <c r="J24" s="43">
        <v>139.30000000000001</v>
      </c>
      <c r="K24" s="44" t="s">
        <v>54</v>
      </c>
      <c r="L24" s="43">
        <v>30</v>
      </c>
    </row>
    <row r="25" spans="1:12" ht="15">
      <c r="A25" s="14"/>
      <c r="B25" s="15"/>
      <c r="C25" s="11"/>
      <c r="D25" s="7" t="s">
        <v>22</v>
      </c>
      <c r="E25" s="42" t="s">
        <v>49</v>
      </c>
      <c r="F25" s="43">
        <v>210</v>
      </c>
      <c r="G25" s="43">
        <v>4.9000000000000004</v>
      </c>
      <c r="H25" s="43">
        <v>3.7</v>
      </c>
      <c r="I25" s="43">
        <v>13.1</v>
      </c>
      <c r="J25" s="43">
        <v>105.4</v>
      </c>
      <c r="K25" s="44" t="s">
        <v>55</v>
      </c>
      <c r="L25" s="43">
        <v>19</v>
      </c>
    </row>
    <row r="26" spans="1:12" ht="15">
      <c r="A26" s="14"/>
      <c r="B26" s="15"/>
      <c r="C26" s="11"/>
      <c r="D26" s="7" t="s">
        <v>23</v>
      </c>
      <c r="E26" s="42" t="s">
        <v>43</v>
      </c>
      <c r="F26" s="43">
        <v>30</v>
      </c>
      <c r="G26" s="43">
        <v>2.2999999999999998</v>
      </c>
      <c r="H26" s="43">
        <v>0.2</v>
      </c>
      <c r="I26" s="43">
        <v>14.8</v>
      </c>
      <c r="J26" s="43">
        <v>70.3</v>
      </c>
      <c r="K26" s="44" t="s">
        <v>46</v>
      </c>
      <c r="L26" s="43">
        <v>2.1</v>
      </c>
    </row>
    <row r="27" spans="1:12" ht="15">
      <c r="A27" s="14"/>
      <c r="B27" s="15"/>
      <c r="C27" s="11"/>
      <c r="D27" s="6" t="s">
        <v>23</v>
      </c>
      <c r="E27" s="42" t="s">
        <v>52</v>
      </c>
      <c r="F27" s="43">
        <v>20</v>
      </c>
      <c r="G27" s="43">
        <v>1.3</v>
      </c>
      <c r="H27" s="43">
        <v>0.2</v>
      </c>
      <c r="I27" s="43">
        <v>7.9</v>
      </c>
      <c r="J27" s="43">
        <v>39.1</v>
      </c>
      <c r="K27" s="44" t="s">
        <v>46</v>
      </c>
      <c r="L27" s="43">
        <v>2</v>
      </c>
    </row>
    <row r="28" spans="1:12" ht="15">
      <c r="A28" s="14"/>
      <c r="B28" s="15"/>
      <c r="C28" s="11"/>
      <c r="D28" s="7" t="s">
        <v>50</v>
      </c>
      <c r="E28" s="42" t="s">
        <v>51</v>
      </c>
      <c r="F28" s="43">
        <v>20</v>
      </c>
      <c r="G28" s="43">
        <v>0.2</v>
      </c>
      <c r="H28" s="43">
        <v>0</v>
      </c>
      <c r="I28" s="43">
        <v>0.5</v>
      </c>
      <c r="J28" s="43">
        <v>2.8</v>
      </c>
      <c r="K28" s="44" t="s">
        <v>56</v>
      </c>
      <c r="L28" s="43">
        <v>6</v>
      </c>
    </row>
    <row r="29" spans="1:12" ht="15">
      <c r="A29" s="16"/>
      <c r="B29" s="17"/>
      <c r="C29" s="8"/>
      <c r="D29" s="18" t="s">
        <v>33</v>
      </c>
      <c r="E29" s="9"/>
      <c r="F29" s="19">
        <f>SUM(F23:F28)</f>
        <v>570</v>
      </c>
      <c r="G29" s="19">
        <f t="shared" ref="G29" si="4">SUM(G23:G28)</f>
        <v>41.699999999999996</v>
      </c>
      <c r="H29" s="19">
        <f t="shared" ref="H29" si="5">SUM(H23:H28)</f>
        <v>13.399999999999999</v>
      </c>
      <c r="I29" s="19">
        <f t="shared" ref="I29" si="6">SUM(I23:I28)</f>
        <v>63.699999999999996</v>
      </c>
      <c r="J29" s="19">
        <f t="shared" ref="J29:L29" si="7">SUM(J23:J28)</f>
        <v>542.69999999999993</v>
      </c>
      <c r="K29" s="25"/>
      <c r="L29" s="19">
        <f t="shared" si="7"/>
        <v>70.099999999999994</v>
      </c>
    </row>
    <row r="30" spans="1:12" ht="15">
      <c r="A30" s="13">
        <f>A23</f>
        <v>1</v>
      </c>
      <c r="B30" s="13">
        <f>B23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8">SUM(G30:G38)</f>
        <v>0</v>
      </c>
      <c r="H39" s="19">
        <f t="shared" ref="H39" si="9">SUM(H30:H38)</f>
        <v>0</v>
      </c>
      <c r="I39" s="19">
        <f t="shared" ref="I39" si="10">SUM(I30:I38)</f>
        <v>0</v>
      </c>
      <c r="J39" s="19">
        <f t="shared" ref="J39:L39" si="11">SUM(J30:J38)</f>
        <v>0</v>
      </c>
      <c r="K39" s="25"/>
      <c r="L39" s="19">
        <f t="shared" si="11"/>
        <v>0</v>
      </c>
    </row>
    <row r="40" spans="1:12" ht="15.75" customHeight="1">
      <c r="A40" s="33">
        <f>A23</f>
        <v>1</v>
      </c>
      <c r="B40" s="33">
        <f>B23</f>
        <v>2</v>
      </c>
      <c r="C40" s="53" t="s">
        <v>4</v>
      </c>
      <c r="D40" s="54"/>
      <c r="E40" s="31"/>
      <c r="F40" s="32">
        <f>F29+F39</f>
        <v>570</v>
      </c>
      <c r="G40" s="32">
        <f t="shared" ref="G40" si="12">G29+G39</f>
        <v>41.699999999999996</v>
      </c>
      <c r="H40" s="32">
        <f t="shared" ref="H40" si="13">H29+H39</f>
        <v>13.399999999999999</v>
      </c>
      <c r="I40" s="32">
        <f t="shared" ref="I40" si="14">I29+I39</f>
        <v>63.699999999999996</v>
      </c>
      <c r="J40" s="32">
        <f t="shared" ref="J40:L40" si="15">J29+J39</f>
        <v>542.69999999999993</v>
      </c>
      <c r="K40" s="32"/>
      <c r="L40" s="32">
        <f t="shared" si="15"/>
        <v>70.099999999999994</v>
      </c>
    </row>
    <row r="41" spans="1:12" ht="15">
      <c r="A41" s="20">
        <v>1</v>
      </c>
      <c r="B41" s="21">
        <v>3</v>
      </c>
      <c r="C41" s="22" t="s">
        <v>20</v>
      </c>
      <c r="D41" s="5" t="s">
        <v>21</v>
      </c>
      <c r="E41" s="39" t="s">
        <v>57</v>
      </c>
      <c r="F41" s="40">
        <v>210</v>
      </c>
      <c r="G41" s="40">
        <v>6.2</v>
      </c>
      <c r="H41" s="40">
        <v>6.1</v>
      </c>
      <c r="I41" s="40">
        <v>34.6</v>
      </c>
      <c r="J41" s="40">
        <v>218.2</v>
      </c>
      <c r="K41" s="41" t="s">
        <v>61</v>
      </c>
      <c r="L41" s="40">
        <v>23</v>
      </c>
    </row>
    <row r="42" spans="1:12" ht="15">
      <c r="A42" s="23"/>
      <c r="B42" s="15"/>
      <c r="C42" s="11"/>
      <c r="D42" s="7" t="s">
        <v>22</v>
      </c>
      <c r="E42" s="42" t="s">
        <v>101</v>
      </c>
      <c r="F42" s="43">
        <v>215</v>
      </c>
      <c r="G42" s="43">
        <v>4.2</v>
      </c>
      <c r="H42" s="43">
        <v>3.1</v>
      </c>
      <c r="I42" s="43">
        <v>12</v>
      </c>
      <c r="J42" s="43">
        <v>92.4</v>
      </c>
      <c r="K42" s="44" t="s">
        <v>62</v>
      </c>
      <c r="L42" s="43">
        <v>9</v>
      </c>
    </row>
    <row r="43" spans="1:12" ht="15">
      <c r="A43" s="23"/>
      <c r="B43" s="15"/>
      <c r="C43" s="11"/>
      <c r="D43" s="7" t="s">
        <v>23</v>
      </c>
      <c r="E43" s="42" t="s">
        <v>43</v>
      </c>
      <c r="F43" s="43">
        <v>30</v>
      </c>
      <c r="G43" s="43">
        <v>2.2999999999999998</v>
      </c>
      <c r="H43" s="43">
        <v>0.2</v>
      </c>
      <c r="I43" s="43">
        <v>14.8</v>
      </c>
      <c r="J43" s="43">
        <v>70.3</v>
      </c>
      <c r="K43" s="44" t="s">
        <v>46</v>
      </c>
      <c r="L43" s="43">
        <v>2.1</v>
      </c>
    </row>
    <row r="44" spans="1:12" ht="15">
      <c r="A44" s="23"/>
      <c r="B44" s="15"/>
      <c r="C44" s="11"/>
      <c r="D44" s="6" t="s">
        <v>23</v>
      </c>
      <c r="E44" s="42" t="s">
        <v>41</v>
      </c>
      <c r="F44" s="43">
        <v>20</v>
      </c>
      <c r="G44" s="43">
        <v>1.2</v>
      </c>
      <c r="H44" s="43">
        <v>0.2</v>
      </c>
      <c r="I44" s="43">
        <v>7.9</v>
      </c>
      <c r="J44" s="43">
        <v>39.1</v>
      </c>
      <c r="K44" s="44" t="s">
        <v>46</v>
      </c>
      <c r="L44" s="43">
        <v>2</v>
      </c>
    </row>
    <row r="45" spans="1:12" ht="15">
      <c r="A45" s="23"/>
      <c r="B45" s="15"/>
      <c r="C45" s="11"/>
      <c r="D45" s="6" t="s">
        <v>26</v>
      </c>
      <c r="E45" s="42" t="s">
        <v>59</v>
      </c>
      <c r="F45" s="43">
        <v>15</v>
      </c>
      <c r="G45" s="43">
        <v>3.5</v>
      </c>
      <c r="H45" s="43">
        <v>4.4000000000000004</v>
      </c>
      <c r="I45" s="43">
        <v>0</v>
      </c>
      <c r="J45" s="43">
        <v>53.7</v>
      </c>
      <c r="K45" s="44" t="s">
        <v>60</v>
      </c>
      <c r="L45" s="43">
        <v>11</v>
      </c>
    </row>
    <row r="46" spans="1:12" ht="15">
      <c r="A46" s="23"/>
      <c r="B46" s="15"/>
      <c r="C46" s="11"/>
      <c r="D46" s="7" t="s">
        <v>24</v>
      </c>
      <c r="E46" s="42" t="s">
        <v>58</v>
      </c>
      <c r="F46" s="43">
        <v>120</v>
      </c>
      <c r="G46" s="43">
        <v>0.5</v>
      </c>
      <c r="H46" s="43">
        <v>0.4</v>
      </c>
      <c r="I46" s="43">
        <v>12.4</v>
      </c>
      <c r="J46" s="43">
        <v>54.6</v>
      </c>
      <c r="K46" s="44" t="s">
        <v>46</v>
      </c>
      <c r="L46" s="43">
        <v>23</v>
      </c>
    </row>
    <row r="47" spans="1:12" ht="15">
      <c r="A47" s="24"/>
      <c r="B47" s="17"/>
      <c r="C47" s="8"/>
      <c r="D47" s="18" t="s">
        <v>33</v>
      </c>
      <c r="E47" s="9"/>
      <c r="F47" s="19">
        <f>SUM(F41:F46)</f>
        <v>610</v>
      </c>
      <c r="G47" s="19">
        <f>SUM(G41:G46)</f>
        <v>17.899999999999999</v>
      </c>
      <c r="H47" s="19">
        <f>SUM(H41:H46)</f>
        <v>14.399999999999999</v>
      </c>
      <c r="I47" s="19">
        <f>SUM(I41:I46)</f>
        <v>81.700000000000017</v>
      </c>
      <c r="J47" s="19">
        <f>SUM(J41:J46)</f>
        <v>528.30000000000007</v>
      </c>
      <c r="K47" s="25"/>
      <c r="L47" s="19">
        <f>SUM(L41:L46)</f>
        <v>70.099999999999994</v>
      </c>
    </row>
    <row r="48" spans="1:12" ht="15">
      <c r="A48" s="26">
        <f>A41</f>
        <v>1</v>
      </c>
      <c r="B48" s="13">
        <f>B41</f>
        <v>3</v>
      </c>
      <c r="C48" s="10" t="s">
        <v>25</v>
      </c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27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28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29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30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31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32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4"/>
      <c r="B57" s="17"/>
      <c r="C57" s="8"/>
      <c r="D57" s="18" t="s">
        <v>33</v>
      </c>
      <c r="E57" s="9"/>
      <c r="F57" s="19">
        <f>SUM(F48:F56)</f>
        <v>0</v>
      </c>
      <c r="G57" s="19">
        <f t="shared" ref="G57" si="16">SUM(G48:G56)</f>
        <v>0</v>
      </c>
      <c r="H57" s="19">
        <f t="shared" ref="H57" si="17">SUM(H48:H56)</f>
        <v>0</v>
      </c>
      <c r="I57" s="19">
        <f t="shared" ref="I57" si="18">SUM(I48:I56)</f>
        <v>0</v>
      </c>
      <c r="J57" s="19">
        <f t="shared" ref="J57:L57" si="19">SUM(J48:J56)</f>
        <v>0</v>
      </c>
      <c r="K57" s="25"/>
      <c r="L57" s="19">
        <f t="shared" si="19"/>
        <v>0</v>
      </c>
    </row>
    <row r="58" spans="1:12" ht="15.75" customHeight="1">
      <c r="A58" s="29">
        <f>A41</f>
        <v>1</v>
      </c>
      <c r="B58" s="30">
        <f>B41</f>
        <v>3</v>
      </c>
      <c r="C58" s="53" t="s">
        <v>4</v>
      </c>
      <c r="D58" s="54"/>
      <c r="E58" s="31"/>
      <c r="F58" s="32">
        <f>F47+F57</f>
        <v>610</v>
      </c>
      <c r="G58" s="32">
        <f t="shared" ref="G58" si="20">G47+G57</f>
        <v>17.899999999999999</v>
      </c>
      <c r="H58" s="32">
        <f t="shared" ref="H58" si="21">H47+H57</f>
        <v>14.399999999999999</v>
      </c>
      <c r="I58" s="32">
        <f t="shared" ref="I58" si="22">I47+I57</f>
        <v>81.700000000000017</v>
      </c>
      <c r="J58" s="32">
        <f t="shared" ref="J58:L58" si="23">J47+J57</f>
        <v>528.30000000000007</v>
      </c>
      <c r="K58" s="32"/>
      <c r="L58" s="32">
        <f t="shared" si="23"/>
        <v>70.099999999999994</v>
      </c>
    </row>
    <row r="59" spans="1:12" ht="15">
      <c r="A59" s="20">
        <v>1</v>
      </c>
      <c r="B59" s="21">
        <v>4</v>
      </c>
      <c r="C59" s="22" t="s">
        <v>20</v>
      </c>
      <c r="D59" s="5" t="s">
        <v>21</v>
      </c>
      <c r="E59" s="39" t="s">
        <v>63</v>
      </c>
      <c r="F59" s="40">
        <v>160</v>
      </c>
      <c r="G59" s="40">
        <v>4</v>
      </c>
      <c r="H59" s="40">
        <v>4.7</v>
      </c>
      <c r="I59" s="40">
        <v>38.700000000000003</v>
      </c>
      <c r="J59" s="40">
        <v>213.4</v>
      </c>
      <c r="K59" s="41" t="s">
        <v>68</v>
      </c>
      <c r="L59" s="40">
        <v>19</v>
      </c>
    </row>
    <row r="60" spans="1:12" ht="15">
      <c r="A60" s="23"/>
      <c r="B60" s="15"/>
      <c r="C60" s="11"/>
      <c r="D60" s="6" t="s">
        <v>21</v>
      </c>
      <c r="E60" s="42" t="s">
        <v>64</v>
      </c>
      <c r="F60" s="43">
        <v>90</v>
      </c>
      <c r="G60" s="43">
        <v>16.399999999999999</v>
      </c>
      <c r="H60" s="43">
        <v>15.7</v>
      </c>
      <c r="I60" s="43">
        <v>14.8</v>
      </c>
      <c r="J60" s="43">
        <v>265.7</v>
      </c>
      <c r="K60" s="44" t="s">
        <v>69</v>
      </c>
      <c r="L60" s="43">
        <v>30</v>
      </c>
    </row>
    <row r="61" spans="1:12" ht="15">
      <c r="A61" s="23"/>
      <c r="B61" s="15"/>
      <c r="C61" s="11"/>
      <c r="D61" s="7" t="s">
        <v>22</v>
      </c>
      <c r="E61" s="42" t="s">
        <v>65</v>
      </c>
      <c r="F61" s="43">
        <v>200</v>
      </c>
      <c r="G61" s="43">
        <v>0.2</v>
      </c>
      <c r="H61" s="43">
        <v>0.1</v>
      </c>
      <c r="I61" s="43">
        <v>6.6</v>
      </c>
      <c r="J61" s="43">
        <v>27.9</v>
      </c>
      <c r="K61" s="44" t="s">
        <v>70</v>
      </c>
      <c r="L61" s="43">
        <v>12</v>
      </c>
    </row>
    <row r="62" spans="1:12" ht="15">
      <c r="A62" s="23"/>
      <c r="B62" s="15"/>
      <c r="C62" s="11"/>
      <c r="D62" s="7" t="s">
        <v>23</v>
      </c>
      <c r="E62" s="42" t="s">
        <v>43</v>
      </c>
      <c r="F62" s="43">
        <v>30</v>
      </c>
      <c r="G62" s="43">
        <v>2.2999999999999998</v>
      </c>
      <c r="H62" s="43">
        <v>0.2</v>
      </c>
      <c r="I62" s="43">
        <v>14.8</v>
      </c>
      <c r="J62" s="43">
        <v>70.3</v>
      </c>
      <c r="K62" s="44" t="s">
        <v>46</v>
      </c>
      <c r="L62" s="43">
        <v>2.1</v>
      </c>
    </row>
    <row r="63" spans="1:12" ht="15">
      <c r="A63" s="23"/>
      <c r="B63" s="15"/>
      <c r="C63" s="11"/>
      <c r="D63" s="6" t="s">
        <v>23</v>
      </c>
      <c r="E63" s="42" t="s">
        <v>41</v>
      </c>
      <c r="F63" s="43">
        <v>20</v>
      </c>
      <c r="G63" s="43">
        <v>1.3</v>
      </c>
      <c r="H63" s="43">
        <v>0.2</v>
      </c>
      <c r="I63" s="43">
        <v>7.9</v>
      </c>
      <c r="J63" s="43">
        <v>39.1</v>
      </c>
      <c r="K63" s="44" t="s">
        <v>46</v>
      </c>
      <c r="L63" s="43">
        <v>2</v>
      </c>
    </row>
    <row r="64" spans="1:12" ht="15">
      <c r="A64" s="23"/>
      <c r="B64" s="15"/>
      <c r="C64" s="11"/>
      <c r="D64" s="7" t="s">
        <v>50</v>
      </c>
      <c r="E64" s="42" t="s">
        <v>66</v>
      </c>
      <c r="F64" s="43">
        <v>20</v>
      </c>
      <c r="G64" s="43">
        <v>0.3</v>
      </c>
      <c r="H64" s="43">
        <v>0.7</v>
      </c>
      <c r="I64" s="43">
        <v>1.4</v>
      </c>
      <c r="J64" s="43">
        <v>12.5</v>
      </c>
      <c r="K64" s="44" t="s">
        <v>67</v>
      </c>
      <c r="L64" s="43">
        <v>5</v>
      </c>
    </row>
    <row r="65" spans="1:12" ht="15">
      <c r="A65" s="24"/>
      <c r="B65" s="17"/>
      <c r="C65" s="8"/>
      <c r="D65" s="18" t="s">
        <v>33</v>
      </c>
      <c r="E65" s="9"/>
      <c r="F65" s="19">
        <f>SUM(F59:F64)</f>
        <v>520</v>
      </c>
      <c r="G65" s="19">
        <f t="shared" ref="G65" si="24">SUM(G59:G64)</f>
        <v>24.5</v>
      </c>
      <c r="H65" s="19">
        <f t="shared" ref="H65" si="25">SUM(H59:H64)</f>
        <v>21.599999999999998</v>
      </c>
      <c r="I65" s="19">
        <f t="shared" ref="I65" si="26">SUM(I59:I64)</f>
        <v>84.200000000000017</v>
      </c>
      <c r="J65" s="19">
        <f t="shared" ref="J65:L65" si="27">SUM(J59:J64)</f>
        <v>628.9</v>
      </c>
      <c r="K65" s="25"/>
      <c r="L65" s="19">
        <f t="shared" si="27"/>
        <v>70.099999999999994</v>
      </c>
    </row>
    <row r="66" spans="1:12" ht="15">
      <c r="A66" s="26">
        <f>A59</f>
        <v>1</v>
      </c>
      <c r="B66" s="13">
        <f>B59</f>
        <v>4</v>
      </c>
      <c r="C66" s="10" t="s">
        <v>25</v>
      </c>
      <c r="D66" s="7" t="s">
        <v>26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27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7" t="s">
        <v>28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29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30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31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32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SUM(F66:F74)</f>
        <v>0</v>
      </c>
      <c r="G75" s="19">
        <f t="shared" ref="G75" si="28">SUM(G66:G74)</f>
        <v>0</v>
      </c>
      <c r="H75" s="19">
        <f t="shared" ref="H75" si="29">SUM(H66:H74)</f>
        <v>0</v>
      </c>
      <c r="I75" s="19">
        <f t="shared" ref="I75" si="30">SUM(I66:I74)</f>
        <v>0</v>
      </c>
      <c r="J75" s="19">
        <f t="shared" ref="J75:L75" si="31">SUM(J66:J74)</f>
        <v>0</v>
      </c>
      <c r="K75" s="25"/>
      <c r="L75" s="19">
        <f t="shared" si="31"/>
        <v>0</v>
      </c>
    </row>
    <row r="76" spans="1:12" ht="15.75" customHeight="1">
      <c r="A76" s="29">
        <f>A59</f>
        <v>1</v>
      </c>
      <c r="B76" s="30">
        <f>B59</f>
        <v>4</v>
      </c>
      <c r="C76" s="53" t="s">
        <v>4</v>
      </c>
      <c r="D76" s="54"/>
      <c r="E76" s="31"/>
      <c r="F76" s="32">
        <f>F65+F75</f>
        <v>520</v>
      </c>
      <c r="G76" s="32">
        <f t="shared" ref="G76" si="32">G65+G75</f>
        <v>24.5</v>
      </c>
      <c r="H76" s="32">
        <f t="shared" ref="H76" si="33">H65+H75</f>
        <v>21.599999999999998</v>
      </c>
      <c r="I76" s="32">
        <f t="shared" ref="I76" si="34">I65+I75</f>
        <v>84.200000000000017</v>
      </c>
      <c r="J76" s="32">
        <f t="shared" ref="J76:L76" si="35">J65+J75</f>
        <v>628.9</v>
      </c>
      <c r="K76" s="32"/>
      <c r="L76" s="32">
        <f t="shared" si="35"/>
        <v>70.099999999999994</v>
      </c>
    </row>
    <row r="77" spans="1:12" ht="15">
      <c r="A77" s="20">
        <v>1</v>
      </c>
      <c r="B77" s="21">
        <v>5</v>
      </c>
      <c r="C77" s="22" t="s">
        <v>20</v>
      </c>
      <c r="D77" s="5" t="s">
        <v>21</v>
      </c>
      <c r="E77" s="39" t="s">
        <v>71</v>
      </c>
      <c r="F77" s="40">
        <v>200</v>
      </c>
      <c r="G77" s="40">
        <v>7.2</v>
      </c>
      <c r="H77" s="40">
        <v>9.3000000000000007</v>
      </c>
      <c r="I77" s="40">
        <v>34.1</v>
      </c>
      <c r="J77" s="40">
        <v>249</v>
      </c>
      <c r="K77" s="41" t="s">
        <v>73</v>
      </c>
      <c r="L77" s="40">
        <v>25</v>
      </c>
    </row>
    <row r="78" spans="1:12" ht="15">
      <c r="A78" s="23"/>
      <c r="B78" s="15"/>
      <c r="C78" s="11"/>
      <c r="D78" s="7" t="s">
        <v>22</v>
      </c>
      <c r="E78" s="42" t="s">
        <v>49</v>
      </c>
      <c r="F78" s="43">
        <v>200</v>
      </c>
      <c r="G78" s="43">
        <v>4.7</v>
      </c>
      <c r="H78" s="43">
        <v>3.5</v>
      </c>
      <c r="I78" s="43">
        <v>12.5</v>
      </c>
      <c r="J78" s="43">
        <v>100.4</v>
      </c>
      <c r="K78" s="44" t="s">
        <v>55</v>
      </c>
      <c r="L78" s="43">
        <v>19</v>
      </c>
    </row>
    <row r="79" spans="1:12" ht="15">
      <c r="A79" s="23"/>
      <c r="B79" s="15"/>
      <c r="C79" s="11"/>
      <c r="D79" s="7" t="s">
        <v>23</v>
      </c>
      <c r="E79" s="42" t="s">
        <v>43</v>
      </c>
      <c r="F79" s="43">
        <v>30</v>
      </c>
      <c r="G79" s="43">
        <v>2.2999999999999998</v>
      </c>
      <c r="H79" s="43">
        <v>0.2</v>
      </c>
      <c r="I79" s="43">
        <v>14.8</v>
      </c>
      <c r="J79" s="43">
        <v>70.3</v>
      </c>
      <c r="K79" s="44" t="s">
        <v>46</v>
      </c>
      <c r="L79" s="43">
        <v>2.1</v>
      </c>
    </row>
    <row r="80" spans="1:12" ht="15">
      <c r="A80" s="23"/>
      <c r="B80" s="15"/>
      <c r="C80" s="11"/>
      <c r="D80" s="6" t="s">
        <v>23</v>
      </c>
      <c r="E80" s="42" t="s">
        <v>41</v>
      </c>
      <c r="F80" s="43">
        <v>20</v>
      </c>
      <c r="G80" s="43">
        <v>1.3</v>
      </c>
      <c r="H80" s="43">
        <v>0.2</v>
      </c>
      <c r="I80" s="43">
        <v>7.9</v>
      </c>
      <c r="J80" s="43">
        <v>39.1</v>
      </c>
      <c r="K80" s="44" t="s">
        <v>46</v>
      </c>
      <c r="L80" s="43">
        <v>2</v>
      </c>
    </row>
    <row r="81" spans="1:12" ht="15">
      <c r="A81" s="23"/>
      <c r="B81" s="15"/>
      <c r="C81" s="11"/>
      <c r="D81" s="7" t="s">
        <v>24</v>
      </c>
      <c r="E81" s="42" t="s">
        <v>72</v>
      </c>
      <c r="F81" s="43">
        <v>200</v>
      </c>
      <c r="G81" s="43">
        <v>0.8</v>
      </c>
      <c r="H81" s="43">
        <v>0.8</v>
      </c>
      <c r="I81" s="43">
        <v>19.600000000000001</v>
      </c>
      <c r="J81" s="43">
        <v>88.8</v>
      </c>
      <c r="K81" s="44" t="s">
        <v>46</v>
      </c>
      <c r="L81" s="43">
        <v>22</v>
      </c>
    </row>
    <row r="82" spans="1:12" ht="15">
      <c r="A82" s="24"/>
      <c r="B82" s="17"/>
      <c r="C82" s="8"/>
      <c r="D82" s="18" t="s">
        <v>33</v>
      </c>
      <c r="E82" s="9"/>
      <c r="F82" s="19">
        <f>SUM(F77:F81)</f>
        <v>650</v>
      </c>
      <c r="G82" s="19">
        <f t="shared" ref="G82" si="36">SUM(G77:G81)</f>
        <v>16.3</v>
      </c>
      <c r="H82" s="19">
        <f t="shared" ref="H82" si="37">SUM(H77:H81)</f>
        <v>14</v>
      </c>
      <c r="I82" s="19">
        <f t="shared" ref="I82" si="38">SUM(I77:I81)</f>
        <v>88.9</v>
      </c>
      <c r="J82" s="19">
        <f t="shared" ref="J82:L82" si="39">SUM(J77:J81)</f>
        <v>547.6</v>
      </c>
      <c r="K82" s="25"/>
      <c r="L82" s="19">
        <f t="shared" si="39"/>
        <v>70.099999999999994</v>
      </c>
    </row>
    <row r="83" spans="1:12" ht="15">
      <c r="A83" s="26">
        <f>A77</f>
        <v>1</v>
      </c>
      <c r="B83" s="13">
        <f>B77</f>
        <v>5</v>
      </c>
      <c r="C83" s="10" t="s">
        <v>25</v>
      </c>
      <c r="D83" s="7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27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28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7" t="s">
        <v>30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7" t="s">
        <v>31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4"/>
      <c r="B92" s="17"/>
      <c r="C92" s="8"/>
      <c r="D92" s="18" t="s">
        <v>33</v>
      </c>
      <c r="E92" s="9"/>
      <c r="F92" s="19">
        <f>SUM(F83:F91)</f>
        <v>0</v>
      </c>
      <c r="G92" s="19">
        <f t="shared" ref="G92" si="40">SUM(G83:G91)</f>
        <v>0</v>
      </c>
      <c r="H92" s="19">
        <f t="shared" ref="H92" si="41">SUM(H83:H91)</f>
        <v>0</v>
      </c>
      <c r="I92" s="19">
        <f t="shared" ref="I92" si="42">SUM(I83:I91)</f>
        <v>0</v>
      </c>
      <c r="J92" s="19">
        <f t="shared" ref="J92:L92" si="43">SUM(J83:J91)</f>
        <v>0</v>
      </c>
      <c r="K92" s="25"/>
      <c r="L92" s="19">
        <f t="shared" si="43"/>
        <v>0</v>
      </c>
    </row>
    <row r="93" spans="1:12" ht="15.75" customHeight="1">
      <c r="A93" s="29">
        <f>A77</f>
        <v>1</v>
      </c>
      <c r="B93" s="30">
        <f>B77</f>
        <v>5</v>
      </c>
      <c r="C93" s="53" t="s">
        <v>4</v>
      </c>
      <c r="D93" s="54"/>
      <c r="E93" s="31"/>
      <c r="F93" s="32">
        <f>F82+F92</f>
        <v>650</v>
      </c>
      <c r="G93" s="32">
        <f t="shared" ref="G93" si="44">G82+G92</f>
        <v>16.3</v>
      </c>
      <c r="H93" s="32">
        <f t="shared" ref="H93" si="45">H82+H92</f>
        <v>14</v>
      </c>
      <c r="I93" s="32">
        <f t="shared" ref="I93" si="46">I82+I92</f>
        <v>88.9</v>
      </c>
      <c r="J93" s="32">
        <f t="shared" ref="J93:L93" si="47">J82+J92</f>
        <v>547.6</v>
      </c>
      <c r="K93" s="32"/>
      <c r="L93" s="32">
        <f t="shared" si="47"/>
        <v>70.099999999999994</v>
      </c>
    </row>
    <row r="94" spans="1:12" ht="15">
      <c r="A94" s="20">
        <v>2</v>
      </c>
      <c r="B94" s="21">
        <v>1</v>
      </c>
      <c r="C94" s="22" t="s">
        <v>20</v>
      </c>
      <c r="D94" s="5" t="s">
        <v>21</v>
      </c>
      <c r="E94" s="39" t="s">
        <v>74</v>
      </c>
      <c r="F94" s="40">
        <v>200</v>
      </c>
      <c r="G94" s="40">
        <v>21</v>
      </c>
      <c r="H94" s="40">
        <v>7</v>
      </c>
      <c r="I94" s="40">
        <v>17.5</v>
      </c>
      <c r="J94" s="40">
        <v>217.3</v>
      </c>
      <c r="K94" s="41" t="s">
        <v>77</v>
      </c>
      <c r="L94" s="40">
        <v>40</v>
      </c>
    </row>
    <row r="95" spans="1:12" ht="15">
      <c r="A95" s="23"/>
      <c r="B95" s="15"/>
      <c r="C95" s="11"/>
      <c r="D95" s="7" t="s">
        <v>22</v>
      </c>
      <c r="E95" s="42" t="s">
        <v>75</v>
      </c>
      <c r="F95" s="43">
        <v>215</v>
      </c>
      <c r="G95" s="43">
        <v>4.2</v>
      </c>
      <c r="H95" s="43">
        <v>3.1</v>
      </c>
      <c r="I95" s="43">
        <v>12</v>
      </c>
      <c r="J95" s="43">
        <v>92.4</v>
      </c>
      <c r="K95" s="44" t="s">
        <v>62</v>
      </c>
      <c r="L95" s="43">
        <v>19</v>
      </c>
    </row>
    <row r="96" spans="1:12" ht="15">
      <c r="A96" s="23"/>
      <c r="B96" s="15"/>
      <c r="C96" s="11"/>
      <c r="D96" s="7" t="s">
        <v>23</v>
      </c>
      <c r="E96" s="42" t="s">
        <v>43</v>
      </c>
      <c r="F96" s="43">
        <v>45</v>
      </c>
      <c r="G96" s="43">
        <v>3.4</v>
      </c>
      <c r="H96" s="43">
        <v>0.4</v>
      </c>
      <c r="I96" s="43">
        <v>22.1</v>
      </c>
      <c r="J96" s="43">
        <v>105.5</v>
      </c>
      <c r="K96" s="44" t="s">
        <v>46</v>
      </c>
      <c r="L96" s="43">
        <v>2.1</v>
      </c>
    </row>
    <row r="97" spans="1:12" ht="15">
      <c r="A97" s="23"/>
      <c r="B97" s="15"/>
      <c r="C97" s="11"/>
      <c r="D97" s="7" t="s">
        <v>23</v>
      </c>
      <c r="E97" s="42" t="s">
        <v>41</v>
      </c>
      <c r="F97" s="43">
        <v>25</v>
      </c>
      <c r="G97" s="43">
        <v>1.7</v>
      </c>
      <c r="H97" s="43">
        <v>0.3</v>
      </c>
      <c r="I97" s="43">
        <v>9.9</v>
      </c>
      <c r="J97" s="43">
        <v>48.9</v>
      </c>
      <c r="K97" s="44" t="s">
        <v>46</v>
      </c>
      <c r="L97" s="43">
        <v>2</v>
      </c>
    </row>
    <row r="98" spans="1:12" ht="15">
      <c r="A98" s="23"/>
      <c r="B98" s="15"/>
      <c r="C98" s="11"/>
      <c r="D98" s="7" t="s">
        <v>50</v>
      </c>
      <c r="E98" s="42" t="s">
        <v>76</v>
      </c>
      <c r="F98" s="43">
        <v>30</v>
      </c>
      <c r="G98" s="43">
        <v>0.4</v>
      </c>
      <c r="H98" s="43">
        <v>0</v>
      </c>
      <c r="I98" s="43">
        <v>1.5</v>
      </c>
      <c r="J98" s="43">
        <v>7.7</v>
      </c>
      <c r="K98" s="44" t="s">
        <v>78</v>
      </c>
      <c r="L98" s="43">
        <v>7</v>
      </c>
    </row>
    <row r="99" spans="1:12" ht="15">
      <c r="A99" s="24"/>
      <c r="B99" s="17"/>
      <c r="C99" s="8"/>
      <c r="D99" s="18" t="s">
        <v>33</v>
      </c>
      <c r="E99" s="9"/>
      <c r="F99" s="19">
        <f>SUM(F94:F98)</f>
        <v>515</v>
      </c>
      <c r="G99" s="19">
        <f>SUM(G94:G98)</f>
        <v>30.699999999999996</v>
      </c>
      <c r="H99" s="19">
        <f>SUM(H94:H98)</f>
        <v>10.8</v>
      </c>
      <c r="I99" s="19">
        <f>SUM(I94:I98)</f>
        <v>63</v>
      </c>
      <c r="J99" s="19">
        <f>SUM(J94:J98)</f>
        <v>471.8</v>
      </c>
      <c r="K99" s="25"/>
      <c r="L99" s="19">
        <f>SUM(L94:L98)</f>
        <v>70.099999999999994</v>
      </c>
    </row>
    <row r="100" spans="1:12" ht="15">
      <c r="A100" s="26">
        <f>A94</f>
        <v>2</v>
      </c>
      <c r="B100" s="13">
        <f>B94</f>
        <v>1</v>
      </c>
      <c r="C100" s="10" t="s">
        <v>25</v>
      </c>
      <c r="D100" s="7" t="s">
        <v>26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27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28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7" t="s">
        <v>32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4"/>
      <c r="B109" s="17"/>
      <c r="C109" s="8"/>
      <c r="D109" s="18" t="s">
        <v>33</v>
      </c>
      <c r="E109" s="9"/>
      <c r="F109" s="19">
        <f>SUM(F100:F108)</f>
        <v>0</v>
      </c>
      <c r="G109" s="19">
        <f t="shared" ref="G109:J109" si="48">SUM(G100:G108)</f>
        <v>0</v>
      </c>
      <c r="H109" s="19">
        <f t="shared" si="48"/>
        <v>0</v>
      </c>
      <c r="I109" s="19">
        <f t="shared" si="48"/>
        <v>0</v>
      </c>
      <c r="J109" s="19">
        <f t="shared" si="48"/>
        <v>0</v>
      </c>
      <c r="K109" s="25"/>
      <c r="L109" s="19">
        <f t="shared" ref="L109" si="49">SUM(L100:L108)</f>
        <v>0</v>
      </c>
    </row>
    <row r="110" spans="1:12" ht="15">
      <c r="A110" s="29">
        <f>A94</f>
        <v>2</v>
      </c>
      <c r="B110" s="30">
        <f>B94</f>
        <v>1</v>
      </c>
      <c r="C110" s="53" t="s">
        <v>4</v>
      </c>
      <c r="D110" s="54"/>
      <c r="E110" s="31"/>
      <c r="F110" s="32">
        <f>F99+F109</f>
        <v>515</v>
      </c>
      <c r="G110" s="32">
        <f t="shared" ref="G110" si="50">G99+G109</f>
        <v>30.699999999999996</v>
      </c>
      <c r="H110" s="32">
        <f t="shared" ref="H110" si="51">H99+H109</f>
        <v>10.8</v>
      </c>
      <c r="I110" s="32">
        <f t="shared" ref="I110" si="52">I99+I109</f>
        <v>63</v>
      </c>
      <c r="J110" s="32">
        <f t="shared" ref="J110:L110" si="53">J99+J109</f>
        <v>471.8</v>
      </c>
      <c r="K110" s="32"/>
      <c r="L110" s="32">
        <f t="shared" si="53"/>
        <v>70.099999999999994</v>
      </c>
    </row>
    <row r="111" spans="1:12" ht="15">
      <c r="A111" s="14">
        <v>2</v>
      </c>
      <c r="B111" s="15">
        <v>2</v>
      </c>
      <c r="C111" s="22" t="s">
        <v>20</v>
      </c>
      <c r="D111" s="5" t="s">
        <v>21</v>
      </c>
      <c r="E111" s="39" t="s">
        <v>79</v>
      </c>
      <c r="F111" s="40">
        <v>210</v>
      </c>
      <c r="G111" s="40">
        <v>7.2</v>
      </c>
      <c r="H111" s="40">
        <v>7.8</v>
      </c>
      <c r="I111" s="40">
        <v>25.8</v>
      </c>
      <c r="J111" s="40">
        <v>202.3</v>
      </c>
      <c r="K111" s="41" t="s">
        <v>80</v>
      </c>
      <c r="L111" s="40">
        <v>25</v>
      </c>
    </row>
    <row r="112" spans="1:12" ht="15">
      <c r="A112" s="14"/>
      <c r="B112" s="15"/>
      <c r="C112" s="11"/>
      <c r="D112" s="7" t="s">
        <v>22</v>
      </c>
      <c r="E112" s="42" t="s">
        <v>49</v>
      </c>
      <c r="F112" s="43">
        <v>215</v>
      </c>
      <c r="G112" s="43">
        <v>5</v>
      </c>
      <c r="H112" s="43">
        <v>3.8</v>
      </c>
      <c r="I112" s="43">
        <v>13.4</v>
      </c>
      <c r="J112" s="43">
        <v>108</v>
      </c>
      <c r="K112" s="44" t="s">
        <v>55</v>
      </c>
      <c r="L112" s="43">
        <v>11</v>
      </c>
    </row>
    <row r="113" spans="1:12" ht="15">
      <c r="A113" s="14"/>
      <c r="B113" s="15"/>
      <c r="C113" s="11"/>
      <c r="D113" s="6" t="s">
        <v>23</v>
      </c>
      <c r="E113" s="42" t="s">
        <v>43</v>
      </c>
      <c r="F113" s="43">
        <v>45</v>
      </c>
      <c r="G113" s="43">
        <v>3.4</v>
      </c>
      <c r="H113" s="43">
        <v>0.4</v>
      </c>
      <c r="I113" s="43">
        <v>22.1</v>
      </c>
      <c r="J113" s="43">
        <v>105.5</v>
      </c>
      <c r="K113" s="44" t="s">
        <v>46</v>
      </c>
      <c r="L113" s="43">
        <v>2.1</v>
      </c>
    </row>
    <row r="114" spans="1:12" ht="15">
      <c r="A114" s="14"/>
      <c r="B114" s="15"/>
      <c r="C114" s="11"/>
      <c r="D114" s="7" t="s">
        <v>23</v>
      </c>
      <c r="E114" s="42" t="s">
        <v>41</v>
      </c>
      <c r="F114" s="43">
        <v>25</v>
      </c>
      <c r="G114" s="43">
        <v>1.7</v>
      </c>
      <c r="H114" s="43">
        <v>0.3</v>
      </c>
      <c r="I114" s="43">
        <v>9.9</v>
      </c>
      <c r="J114" s="43">
        <v>48.9</v>
      </c>
      <c r="K114" s="44" t="s">
        <v>46</v>
      </c>
      <c r="L114" s="43">
        <v>2</v>
      </c>
    </row>
    <row r="115" spans="1:12" ht="15">
      <c r="A115" s="14"/>
      <c r="B115" s="15"/>
      <c r="C115" s="11"/>
      <c r="D115" s="6" t="s">
        <v>26</v>
      </c>
      <c r="E115" s="42" t="s">
        <v>59</v>
      </c>
      <c r="F115" s="43">
        <v>15</v>
      </c>
      <c r="G115" s="43">
        <v>3.5</v>
      </c>
      <c r="H115" s="43">
        <v>4.4000000000000004</v>
      </c>
      <c r="I115" s="43">
        <v>0</v>
      </c>
      <c r="J115" s="43">
        <v>53.7</v>
      </c>
      <c r="K115" s="44" t="s">
        <v>60</v>
      </c>
      <c r="L115" s="43">
        <v>11</v>
      </c>
    </row>
    <row r="116" spans="1:12" ht="15">
      <c r="A116" s="14"/>
      <c r="B116" s="15"/>
      <c r="C116" s="11"/>
      <c r="D116" s="7" t="s">
        <v>24</v>
      </c>
      <c r="E116" s="42" t="s">
        <v>42</v>
      </c>
      <c r="F116" s="43">
        <v>120</v>
      </c>
      <c r="G116" s="43">
        <v>1</v>
      </c>
      <c r="H116" s="43">
        <v>0.2</v>
      </c>
      <c r="I116" s="43">
        <v>9</v>
      </c>
      <c r="J116" s="43">
        <v>42</v>
      </c>
      <c r="K116" s="44" t="s">
        <v>46</v>
      </c>
      <c r="L116" s="43">
        <v>19</v>
      </c>
    </row>
    <row r="117" spans="1:12" ht="15">
      <c r="A117" s="16"/>
      <c r="B117" s="17"/>
      <c r="C117" s="8"/>
      <c r="D117" s="18" t="s">
        <v>33</v>
      </c>
      <c r="E117" s="9"/>
      <c r="F117" s="19">
        <f>SUM(F111:F116)</f>
        <v>630</v>
      </c>
      <c r="G117" s="19">
        <f>SUM(G111:G116)</f>
        <v>21.8</v>
      </c>
      <c r="H117" s="19">
        <f>SUM(H111:H116)</f>
        <v>16.900000000000002</v>
      </c>
      <c r="I117" s="19">
        <f>SUM(I111:I116)</f>
        <v>80.2</v>
      </c>
      <c r="J117" s="19">
        <f>SUM(J111:J116)</f>
        <v>560.4</v>
      </c>
      <c r="K117" s="25"/>
      <c r="L117" s="19">
        <f>SUM(L111:L116)</f>
        <v>70.099999999999994</v>
      </c>
    </row>
    <row r="118" spans="1:12" ht="15">
      <c r="A118" s="13">
        <f>A111</f>
        <v>2</v>
      </c>
      <c r="B118" s="13">
        <f>B111</f>
        <v>2</v>
      </c>
      <c r="C118" s="10" t="s">
        <v>25</v>
      </c>
      <c r="D118" s="7" t="s">
        <v>26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4"/>
      <c r="B119" s="15"/>
      <c r="C119" s="11"/>
      <c r="D119" s="7" t="s">
        <v>27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14"/>
      <c r="B120" s="15"/>
      <c r="C120" s="11"/>
      <c r="D120" s="7" t="s">
        <v>28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30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31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32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SUM(F118:F126)</f>
        <v>0</v>
      </c>
      <c r="G127" s="19">
        <f t="shared" ref="G127:J127" si="54">SUM(G118:G126)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SUM(L118:L126)</f>
        <v>0</v>
      </c>
    </row>
    <row r="128" spans="1:12" ht="15">
      <c r="A128" s="33">
        <f>A111</f>
        <v>2</v>
      </c>
      <c r="B128" s="33">
        <f>B111</f>
        <v>2</v>
      </c>
      <c r="C128" s="53" t="s">
        <v>4</v>
      </c>
      <c r="D128" s="54"/>
      <c r="E128" s="31"/>
      <c r="F128" s="32">
        <f>F117+F127</f>
        <v>630</v>
      </c>
      <c r="G128" s="32">
        <f t="shared" ref="G128" si="56">G117+G127</f>
        <v>21.8</v>
      </c>
      <c r="H128" s="32">
        <f t="shared" ref="H128" si="57">H117+H127</f>
        <v>16.900000000000002</v>
      </c>
      <c r="I128" s="32">
        <f t="shared" ref="I128" si="58">I117+I127</f>
        <v>80.2</v>
      </c>
      <c r="J128" s="32">
        <f t="shared" ref="J128:L128" si="59">J117+J127</f>
        <v>560.4</v>
      </c>
      <c r="K128" s="32"/>
      <c r="L128" s="32">
        <f t="shared" si="59"/>
        <v>70.099999999999994</v>
      </c>
    </row>
    <row r="129" spans="1:12" ht="15">
      <c r="A129" s="20">
        <v>2</v>
      </c>
      <c r="B129" s="21">
        <v>3</v>
      </c>
      <c r="C129" s="22" t="s">
        <v>20</v>
      </c>
      <c r="D129" s="5" t="s">
        <v>21</v>
      </c>
      <c r="E129" s="39" t="s">
        <v>81</v>
      </c>
      <c r="F129" s="40">
        <v>160</v>
      </c>
      <c r="G129" s="40">
        <v>15.4</v>
      </c>
      <c r="H129" s="40">
        <v>1.4</v>
      </c>
      <c r="I129" s="40">
        <v>36</v>
      </c>
      <c r="J129" s="40">
        <v>218.5</v>
      </c>
      <c r="K129" s="41" t="s">
        <v>84</v>
      </c>
      <c r="L129" s="40">
        <v>12</v>
      </c>
    </row>
    <row r="130" spans="1:12" ht="15">
      <c r="A130" s="23"/>
      <c r="B130" s="15"/>
      <c r="C130" s="11"/>
      <c r="D130" s="6" t="s">
        <v>21</v>
      </c>
      <c r="E130" s="42" t="s">
        <v>82</v>
      </c>
      <c r="F130" s="43">
        <v>110</v>
      </c>
      <c r="G130" s="43">
        <v>21</v>
      </c>
      <c r="H130" s="43">
        <v>4.7</v>
      </c>
      <c r="I130" s="43">
        <v>14.7</v>
      </c>
      <c r="J130" s="43">
        <v>185.5</v>
      </c>
      <c r="K130" s="44" t="s">
        <v>85</v>
      </c>
      <c r="L130" s="43">
        <v>26</v>
      </c>
    </row>
    <row r="131" spans="1:12" ht="15">
      <c r="A131" s="23"/>
      <c r="B131" s="15"/>
      <c r="C131" s="11"/>
      <c r="D131" s="7" t="s">
        <v>22</v>
      </c>
      <c r="E131" s="42" t="s">
        <v>40</v>
      </c>
      <c r="F131" s="43">
        <v>200</v>
      </c>
      <c r="G131" s="43">
        <v>0.2</v>
      </c>
      <c r="H131" s="43"/>
      <c r="I131" s="43">
        <v>6.4</v>
      </c>
      <c r="J131" s="43">
        <v>26.8</v>
      </c>
      <c r="K131" s="44" t="s">
        <v>45</v>
      </c>
      <c r="L131" s="43">
        <v>14</v>
      </c>
    </row>
    <row r="132" spans="1:12" ht="15.75" customHeight="1">
      <c r="A132" s="23"/>
      <c r="B132" s="15"/>
      <c r="C132" s="11"/>
      <c r="D132" s="7" t="s">
        <v>23</v>
      </c>
      <c r="E132" s="42" t="s">
        <v>43</v>
      </c>
      <c r="F132" s="43">
        <v>30</v>
      </c>
      <c r="G132" s="43">
        <v>2.2999999999999998</v>
      </c>
      <c r="H132" s="43">
        <v>0.2</v>
      </c>
      <c r="I132" s="43">
        <v>14.8</v>
      </c>
      <c r="J132" s="43">
        <v>70.3</v>
      </c>
      <c r="K132" s="44" t="s">
        <v>46</v>
      </c>
      <c r="L132" s="43">
        <v>2.1</v>
      </c>
    </row>
    <row r="133" spans="1:12" ht="15.75" customHeight="1">
      <c r="A133" s="23"/>
      <c r="B133" s="15"/>
      <c r="C133" s="11"/>
      <c r="D133" s="6" t="s">
        <v>23</v>
      </c>
      <c r="E133" s="42" t="s">
        <v>41</v>
      </c>
      <c r="F133" s="43">
        <v>20</v>
      </c>
      <c r="G133" s="43">
        <v>1.3</v>
      </c>
      <c r="H133" s="43">
        <v>0.2</v>
      </c>
      <c r="I133" s="43">
        <v>7.9</v>
      </c>
      <c r="J133" s="43">
        <v>39.1</v>
      </c>
      <c r="K133" s="44" t="s">
        <v>46</v>
      </c>
      <c r="L133" s="43">
        <v>2</v>
      </c>
    </row>
    <row r="134" spans="1:12" ht="15">
      <c r="A134" s="23"/>
      <c r="B134" s="15"/>
      <c r="C134" s="11"/>
      <c r="D134" s="7" t="s">
        <v>50</v>
      </c>
      <c r="E134" s="42" t="s">
        <v>83</v>
      </c>
      <c r="F134" s="43">
        <v>30</v>
      </c>
      <c r="G134" s="43">
        <v>0.3</v>
      </c>
      <c r="H134" s="43">
        <v>0.1</v>
      </c>
      <c r="I134" s="43">
        <v>1.1000000000000001</v>
      </c>
      <c r="J134" s="43">
        <v>6.4</v>
      </c>
      <c r="K134" s="44" t="s">
        <v>86</v>
      </c>
      <c r="L134" s="43">
        <v>14</v>
      </c>
    </row>
    <row r="135" spans="1:12" ht="1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24"/>
      <c r="B136" s="17"/>
      <c r="C136" s="8"/>
      <c r="D136" s="18" t="s">
        <v>33</v>
      </c>
      <c r="E136" s="9"/>
      <c r="F136" s="19">
        <f>SUM(F129:F135)</f>
        <v>550</v>
      </c>
      <c r="G136" s="19">
        <f>SUM(G129:G135)</f>
        <v>40.499999999999993</v>
      </c>
      <c r="H136" s="19">
        <f>SUM(H129:H135)</f>
        <v>6.6</v>
      </c>
      <c r="I136" s="19">
        <f>SUM(I129:I135)</f>
        <v>80.900000000000006</v>
      </c>
      <c r="J136" s="19">
        <f>SUM(J129:J135)</f>
        <v>546.6</v>
      </c>
      <c r="K136" s="25"/>
      <c r="L136" s="19">
        <f>SUM(L129:L135)</f>
        <v>70.099999999999994</v>
      </c>
    </row>
    <row r="137" spans="1:12" ht="15">
      <c r="A137" s="26">
        <f>A129</f>
        <v>2</v>
      </c>
      <c r="B137" s="13">
        <f>B129</f>
        <v>3</v>
      </c>
      <c r="C137" s="10" t="s">
        <v>25</v>
      </c>
      <c r="D137" s="7" t="s">
        <v>26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3"/>
      <c r="B138" s="15"/>
      <c r="C138" s="11"/>
      <c r="D138" s="7" t="s">
        <v>27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28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30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31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SUM(F137:F145)</f>
        <v>0</v>
      </c>
      <c r="G146" s="19">
        <f t="shared" ref="G146:J146" si="60">SUM(G137:G145)</f>
        <v>0</v>
      </c>
      <c r="H146" s="19">
        <f t="shared" si="60"/>
        <v>0</v>
      </c>
      <c r="I146" s="19">
        <f t="shared" si="60"/>
        <v>0</v>
      </c>
      <c r="J146" s="19">
        <f t="shared" si="60"/>
        <v>0</v>
      </c>
      <c r="K146" s="25"/>
      <c r="L146" s="19">
        <f t="shared" ref="L146" si="61">SUM(L137:L145)</f>
        <v>0</v>
      </c>
    </row>
    <row r="147" spans="1:12" ht="15">
      <c r="A147" s="29">
        <f>A129</f>
        <v>2</v>
      </c>
      <c r="B147" s="30">
        <f>B129</f>
        <v>3</v>
      </c>
      <c r="C147" s="53" t="s">
        <v>4</v>
      </c>
      <c r="D147" s="54"/>
      <c r="E147" s="31"/>
      <c r="F147" s="32">
        <f>F136+F146</f>
        <v>550</v>
      </c>
      <c r="G147" s="32">
        <f t="shared" ref="G147" si="62">G136+G146</f>
        <v>40.499999999999993</v>
      </c>
      <c r="H147" s="32">
        <f t="shared" ref="H147" si="63">H136+H146</f>
        <v>6.6</v>
      </c>
      <c r="I147" s="32">
        <f t="shared" ref="I147" si="64">I136+I146</f>
        <v>80.900000000000006</v>
      </c>
      <c r="J147" s="32">
        <f t="shared" ref="J147:L147" si="65">J136+J146</f>
        <v>546.6</v>
      </c>
      <c r="K147" s="32"/>
      <c r="L147" s="32">
        <f t="shared" si="65"/>
        <v>70.099999999999994</v>
      </c>
    </row>
    <row r="148" spans="1:12" ht="15">
      <c r="A148" s="20">
        <v>2</v>
      </c>
      <c r="B148" s="21">
        <v>4</v>
      </c>
      <c r="C148" s="22" t="s">
        <v>20</v>
      </c>
      <c r="D148" s="5" t="s">
        <v>21</v>
      </c>
      <c r="E148" s="39" t="s">
        <v>87</v>
      </c>
      <c r="F148" s="40">
        <v>190</v>
      </c>
      <c r="G148" s="40">
        <v>10.4</v>
      </c>
      <c r="H148" s="40">
        <v>8</v>
      </c>
      <c r="I148" s="40">
        <v>45.5</v>
      </c>
      <c r="J148" s="40">
        <v>296</v>
      </c>
      <c r="K148" s="41" t="s">
        <v>90</v>
      </c>
      <c r="L148" s="40">
        <v>11</v>
      </c>
    </row>
    <row r="149" spans="1:12" ht="15">
      <c r="A149" s="23"/>
      <c r="B149" s="15"/>
      <c r="C149" s="11"/>
      <c r="D149" s="6" t="s">
        <v>21</v>
      </c>
      <c r="E149" s="42" t="s">
        <v>88</v>
      </c>
      <c r="F149" s="43">
        <v>135</v>
      </c>
      <c r="G149" s="43">
        <v>19.100000000000001</v>
      </c>
      <c r="H149" s="43">
        <v>7.8</v>
      </c>
      <c r="I149" s="43">
        <v>6</v>
      </c>
      <c r="J149" s="43">
        <v>170.6</v>
      </c>
      <c r="K149" s="44" t="s">
        <v>91</v>
      </c>
      <c r="L149" s="43">
        <v>30</v>
      </c>
    </row>
    <row r="150" spans="1:12" ht="15">
      <c r="A150" s="23"/>
      <c r="B150" s="15"/>
      <c r="C150" s="11"/>
      <c r="D150" s="7" t="s">
        <v>22</v>
      </c>
      <c r="E150" s="42" t="s">
        <v>65</v>
      </c>
      <c r="F150" s="43">
        <v>215</v>
      </c>
      <c r="G150" s="43">
        <v>0.3</v>
      </c>
      <c r="H150" s="43">
        <v>0.1</v>
      </c>
      <c r="I150" s="43">
        <v>7.1</v>
      </c>
      <c r="J150" s="43">
        <v>30</v>
      </c>
      <c r="K150" s="44" t="s">
        <v>70</v>
      </c>
      <c r="L150" s="43">
        <v>15</v>
      </c>
    </row>
    <row r="151" spans="1:12" ht="15">
      <c r="A151" s="23"/>
      <c r="B151" s="15"/>
      <c r="C151" s="11"/>
      <c r="D151" s="7" t="s">
        <v>23</v>
      </c>
      <c r="E151" s="42" t="s">
        <v>43</v>
      </c>
      <c r="F151" s="43">
        <v>30</v>
      </c>
      <c r="G151" s="43">
        <v>2.2999999999999998</v>
      </c>
      <c r="H151" s="43">
        <v>0.2</v>
      </c>
      <c r="I151" s="43">
        <v>14.8</v>
      </c>
      <c r="J151" s="43">
        <v>70.3</v>
      </c>
      <c r="K151" s="44" t="s">
        <v>92</v>
      </c>
      <c r="L151" s="43">
        <v>2.1</v>
      </c>
    </row>
    <row r="152" spans="1:12" ht="15">
      <c r="A152" s="23"/>
      <c r="B152" s="15"/>
      <c r="C152" s="11"/>
      <c r="D152" s="6" t="s">
        <v>23</v>
      </c>
      <c r="E152" s="42" t="s">
        <v>41</v>
      </c>
      <c r="F152" s="43">
        <v>20</v>
      </c>
      <c r="G152" s="43">
        <v>1.3</v>
      </c>
      <c r="H152" s="43">
        <v>0.2</v>
      </c>
      <c r="I152" s="43">
        <v>7.9</v>
      </c>
      <c r="J152" s="43">
        <v>39.1</v>
      </c>
      <c r="K152" s="44" t="s">
        <v>92</v>
      </c>
      <c r="L152" s="43">
        <v>2</v>
      </c>
    </row>
    <row r="153" spans="1:12" ht="15">
      <c r="A153" s="23"/>
      <c r="B153" s="15"/>
      <c r="C153" s="11"/>
      <c r="D153" s="7" t="s">
        <v>50</v>
      </c>
      <c r="E153" s="42" t="s">
        <v>89</v>
      </c>
      <c r="F153" s="43">
        <v>30</v>
      </c>
      <c r="G153" s="43">
        <v>0.6</v>
      </c>
      <c r="H153" s="43">
        <v>0.1</v>
      </c>
      <c r="I153" s="43">
        <v>3.1</v>
      </c>
      <c r="J153" s="43">
        <v>15.7</v>
      </c>
      <c r="K153" s="44" t="s">
        <v>93</v>
      </c>
      <c r="L153" s="43">
        <v>10</v>
      </c>
    </row>
    <row r="154" spans="1:12" ht="15">
      <c r="A154" s="24"/>
      <c r="B154" s="17"/>
      <c r="C154" s="8"/>
      <c r="D154" s="18" t="s">
        <v>33</v>
      </c>
      <c r="E154" s="9"/>
      <c r="F154" s="19">
        <f>SUM(F148:F153)</f>
        <v>620</v>
      </c>
      <c r="G154" s="19">
        <f t="shared" ref="G154:J154" si="66">SUM(G148:G153)</f>
        <v>34</v>
      </c>
      <c r="H154" s="19">
        <f t="shared" si="66"/>
        <v>16.400000000000002</v>
      </c>
      <c r="I154" s="19">
        <f t="shared" si="66"/>
        <v>84.4</v>
      </c>
      <c r="J154" s="19">
        <f t="shared" si="66"/>
        <v>621.70000000000005</v>
      </c>
      <c r="K154" s="25"/>
      <c r="L154" s="19">
        <f t="shared" ref="L154" si="67">SUM(L148:L153)</f>
        <v>70.099999999999994</v>
      </c>
    </row>
    <row r="155" spans="1:12" ht="15">
      <c r="A155" s="26">
        <f>A148</f>
        <v>2</v>
      </c>
      <c r="B155" s="13">
        <f>B148</f>
        <v>4</v>
      </c>
      <c r="C155" s="10" t="s">
        <v>25</v>
      </c>
      <c r="D155" s="7" t="s">
        <v>26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7" t="s">
        <v>27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7" t="s">
        <v>28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3"/>
      <c r="B158" s="15"/>
      <c r="C158" s="11"/>
      <c r="D158" s="7" t="s">
        <v>29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30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31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32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8">SUM(G155:G163)</f>
        <v>0</v>
      </c>
      <c r="H164" s="19">
        <f t="shared" si="68"/>
        <v>0</v>
      </c>
      <c r="I164" s="19">
        <f t="shared" si="68"/>
        <v>0</v>
      </c>
      <c r="J164" s="19">
        <f t="shared" si="68"/>
        <v>0</v>
      </c>
      <c r="K164" s="25"/>
      <c r="L164" s="19">
        <f t="shared" ref="L164" si="69">SUM(L155:L163)</f>
        <v>0</v>
      </c>
    </row>
    <row r="165" spans="1:12" ht="15">
      <c r="A165" s="29">
        <f>A148</f>
        <v>2</v>
      </c>
      <c r="B165" s="30">
        <f>B148</f>
        <v>4</v>
      </c>
      <c r="C165" s="53" t="s">
        <v>4</v>
      </c>
      <c r="D165" s="54"/>
      <c r="E165" s="31"/>
      <c r="F165" s="32">
        <f>F154+F164</f>
        <v>620</v>
      </c>
      <c r="G165" s="32">
        <f t="shared" ref="G165" si="70">G154+G164</f>
        <v>34</v>
      </c>
      <c r="H165" s="32">
        <f t="shared" ref="H165" si="71">H154+H164</f>
        <v>16.400000000000002</v>
      </c>
      <c r="I165" s="32">
        <f t="shared" ref="I165" si="72">I154+I164</f>
        <v>84.4</v>
      </c>
      <c r="J165" s="32">
        <f t="shared" ref="J165:L165" si="73">J154+J164</f>
        <v>621.70000000000005</v>
      </c>
      <c r="K165" s="32"/>
      <c r="L165" s="32">
        <f t="shared" si="73"/>
        <v>70.099999999999994</v>
      </c>
    </row>
    <row r="166" spans="1:12" ht="15">
      <c r="A166" s="20">
        <v>2</v>
      </c>
      <c r="B166" s="21">
        <v>5</v>
      </c>
      <c r="C166" s="22" t="s">
        <v>20</v>
      </c>
      <c r="D166" s="5" t="s">
        <v>21</v>
      </c>
      <c r="E166" s="39" t="s">
        <v>94</v>
      </c>
      <c r="F166" s="40">
        <v>230</v>
      </c>
      <c r="G166" s="40">
        <v>8.3000000000000007</v>
      </c>
      <c r="H166" s="40">
        <v>10.6</v>
      </c>
      <c r="I166" s="40">
        <v>50.6</v>
      </c>
      <c r="J166" s="40">
        <v>331</v>
      </c>
      <c r="K166" s="41" t="s">
        <v>95</v>
      </c>
      <c r="L166" s="40">
        <v>24</v>
      </c>
    </row>
    <row r="167" spans="1:12" ht="15">
      <c r="A167" s="23"/>
      <c r="B167" s="15"/>
      <c r="C167" s="11"/>
      <c r="D167" s="7" t="s">
        <v>22</v>
      </c>
      <c r="E167" s="42" t="s">
        <v>49</v>
      </c>
      <c r="F167" s="43">
        <v>215</v>
      </c>
      <c r="G167" s="43">
        <v>5</v>
      </c>
      <c r="H167" s="43">
        <v>3.8</v>
      </c>
      <c r="I167" s="43">
        <v>13.4</v>
      </c>
      <c r="J167" s="43">
        <v>108</v>
      </c>
      <c r="K167" s="44" t="s">
        <v>55</v>
      </c>
      <c r="L167" s="43">
        <v>19</v>
      </c>
    </row>
    <row r="168" spans="1:12" ht="15">
      <c r="A168" s="23"/>
      <c r="B168" s="15"/>
      <c r="C168" s="11"/>
      <c r="D168" s="7" t="s">
        <v>23</v>
      </c>
      <c r="E168" s="42" t="s">
        <v>43</v>
      </c>
      <c r="F168" s="43">
        <v>30</v>
      </c>
      <c r="G168" s="43">
        <v>2.2999999999999998</v>
      </c>
      <c r="H168" s="43">
        <v>0.2</v>
      </c>
      <c r="I168" s="43">
        <v>14.8</v>
      </c>
      <c r="J168" s="43">
        <v>70.3</v>
      </c>
      <c r="K168" s="44" t="s">
        <v>92</v>
      </c>
      <c r="L168" s="43">
        <v>2.1</v>
      </c>
    </row>
    <row r="169" spans="1:12" ht="15">
      <c r="A169" s="23"/>
      <c r="B169" s="15"/>
      <c r="C169" s="11"/>
      <c r="D169" s="6" t="s">
        <v>23</v>
      </c>
      <c r="E169" s="42" t="s">
        <v>41</v>
      </c>
      <c r="F169" s="43">
        <v>20</v>
      </c>
      <c r="G169" s="43">
        <v>1.3</v>
      </c>
      <c r="H169" s="43">
        <v>0.2</v>
      </c>
      <c r="I169" s="43">
        <v>7.9</v>
      </c>
      <c r="J169" s="43">
        <v>39.1</v>
      </c>
      <c r="K169" s="44" t="s">
        <v>92</v>
      </c>
      <c r="L169" s="43">
        <v>2</v>
      </c>
    </row>
    <row r="170" spans="1:12" ht="15">
      <c r="A170" s="23"/>
      <c r="B170" s="15"/>
      <c r="C170" s="11"/>
      <c r="D170" s="7" t="s">
        <v>24</v>
      </c>
      <c r="E170" s="42" t="s">
        <v>58</v>
      </c>
      <c r="F170" s="43">
        <v>150</v>
      </c>
      <c r="G170" s="43">
        <v>0.6</v>
      </c>
      <c r="H170" s="43">
        <v>0.5</v>
      </c>
      <c r="I170" s="43">
        <v>15.5</v>
      </c>
      <c r="J170" s="43">
        <v>68.3</v>
      </c>
      <c r="K170" s="44" t="s">
        <v>92</v>
      </c>
      <c r="L170" s="43">
        <v>23</v>
      </c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>
      <c r="A172" s="24"/>
      <c r="B172" s="17"/>
      <c r="C172" s="8"/>
      <c r="D172" s="18" t="s">
        <v>33</v>
      </c>
      <c r="E172" s="9"/>
      <c r="F172" s="19">
        <f>SUM(F166:F171)</f>
        <v>645</v>
      </c>
      <c r="G172" s="19">
        <f>SUM(G166:G171)</f>
        <v>17.500000000000004</v>
      </c>
      <c r="H172" s="19">
        <f>SUM(H166:H171)</f>
        <v>15.299999999999997</v>
      </c>
      <c r="I172" s="19">
        <f>SUM(I166:I171)</f>
        <v>102.2</v>
      </c>
      <c r="J172" s="19">
        <f>SUM(J166:J171)</f>
        <v>616.69999999999993</v>
      </c>
      <c r="K172" s="25"/>
      <c r="L172" s="19">
        <f>SUM(L166:L171)</f>
        <v>70.099999999999994</v>
      </c>
    </row>
    <row r="173" spans="1:12" ht="15">
      <c r="A173" s="26">
        <f>A166</f>
        <v>2</v>
      </c>
      <c r="B173" s="13">
        <f>B166</f>
        <v>5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28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32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4"/>
      <c r="B182" s="17"/>
      <c r="C182" s="8"/>
      <c r="D182" s="18" t="s">
        <v>33</v>
      </c>
      <c r="E182" s="9"/>
      <c r="F182" s="19">
        <f>SUM(F173:F181)</f>
        <v>0</v>
      </c>
      <c r="G182" s="19">
        <f t="shared" ref="G182:J182" si="74">SUM(G173:G181)</f>
        <v>0</v>
      </c>
      <c r="H182" s="19">
        <f t="shared" si="74"/>
        <v>0</v>
      </c>
      <c r="I182" s="19">
        <f t="shared" si="74"/>
        <v>0</v>
      </c>
      <c r="J182" s="19">
        <f t="shared" si="74"/>
        <v>0</v>
      </c>
      <c r="K182" s="25"/>
      <c r="L182" s="19">
        <f t="shared" ref="L182" si="75">SUM(L173:L181)</f>
        <v>0</v>
      </c>
    </row>
    <row r="183" spans="1:12" ht="15">
      <c r="A183" s="29">
        <f>A166</f>
        <v>2</v>
      </c>
      <c r="B183" s="30">
        <f>B166</f>
        <v>5</v>
      </c>
      <c r="C183" s="53" t="s">
        <v>4</v>
      </c>
      <c r="D183" s="54"/>
      <c r="E183" s="31"/>
      <c r="F183" s="32">
        <f>F172+F182</f>
        <v>645</v>
      </c>
      <c r="G183" s="32">
        <f t="shared" ref="G183" si="76">G172+G182</f>
        <v>17.500000000000004</v>
      </c>
      <c r="H183" s="32">
        <f t="shared" ref="H183" si="77">H172+H182</f>
        <v>15.299999999999997</v>
      </c>
      <c r="I183" s="32">
        <f t="shared" ref="I183" si="78">I172+I182</f>
        <v>102.2</v>
      </c>
      <c r="J183" s="32">
        <f t="shared" ref="J183:L183" si="79">J172+J182</f>
        <v>616.69999999999993</v>
      </c>
      <c r="K183" s="32"/>
      <c r="L183" s="32">
        <f t="shared" si="79"/>
        <v>70.099999999999994</v>
      </c>
    </row>
    <row r="184" spans="1:12">
      <c r="A184" s="27"/>
      <c r="B184" s="28"/>
      <c r="C184" s="55" t="s">
        <v>5</v>
      </c>
      <c r="D184" s="55"/>
      <c r="E184" s="55"/>
      <c r="F184" s="34">
        <f>(F22+F40+F58+F76+F93+F110+F128+F147+F165+F183)/(IF(F22=0,0,1)+IF(F40=0,0,1)+IF(F58=0,0,1)+IF(F76=0,0,1)+IF(F93=0,0,1)+IF(F110=0,0,1)+IF(F128=0,0,1)+IF(F147=0,0,1)+IF(F165=0,0,1)+IF(F183=0,0,1))</f>
        <v>591</v>
      </c>
      <c r="G184" s="34">
        <f>(G22+G40+G58+G76+G93+G110+G128+G147+G165+G183)/(IF(G22=0,0,1)+IF(G40=0,0,1)+IF(G58=0,0,1)+IF(G76=0,0,1)+IF(G93=0,0,1)+IF(G110=0,0,1)+IF(G128=0,0,1)+IF(G147=0,0,1)+IF(G165=0,0,1)+IF(G183=0,0,1))</f>
        <v>25.940000000000005</v>
      </c>
      <c r="H184" s="34">
        <f>(H22+H40+H58+H76+H93+H110+H128+H147+H165+H183)/(IF(H22=0,0,1)+IF(H40=0,0,1)+IF(H58=0,0,1)+IF(H76=0,0,1)+IF(H93=0,0,1)+IF(H110=0,0,1)+IF(H128=0,0,1)+IF(H147=0,0,1)+IF(H165=0,0,1)+IF(H183=0,0,1))</f>
        <v>14.12</v>
      </c>
      <c r="I184" s="34">
        <f>(I22+I40+I58+I76+I93+I110+I128+I147+I165+I183)/(IF(I22=0,0,1)+IF(I40=0,0,1)+IF(I58=0,0,1)+IF(I76=0,0,1)+IF(I93=0,0,1)+IF(I110=0,0,1)+IF(I128=0,0,1)+IF(I147=0,0,1)+IF(I165=0,0,1)+IF(I183=0,0,1))</f>
        <v>82.54</v>
      </c>
      <c r="J184" s="34">
        <f>(J22+J40+J58+J76+J93+J110+J128+J147+J165+J183)/(IF(J22=0,0,1)+IF(J40=0,0,1)+IF(J58=0,0,1)+IF(J76=0,0,1)+IF(J93=0,0,1)+IF(J110=0,0,1)+IF(J128=0,0,1)+IF(J147=0,0,1)+IF(J165=0,0,1)+IF(J183=0,0,1))</f>
        <v>561.79999999999995</v>
      </c>
      <c r="K184" s="34"/>
      <c r="L184" s="34">
        <f>(L22+L40+L58+L76+L93+L110+L128+L147+L165+L183)/(IF(L22=0,0,1)+IF(L40=0,0,1)+IF(L58=0,0,1)+IF(L76=0,0,1)+IF(L93=0,0,1)+IF(L110=0,0,1)+IF(L128=0,0,1)+IF(L147=0,0,1)+IF(L165=0,0,1)+IF(L183=0,0,1))</f>
        <v>70.100000000000009</v>
      </c>
    </row>
  </sheetData>
  <mergeCells count="14">
    <mergeCell ref="C76:D76"/>
    <mergeCell ref="C93:D93"/>
    <mergeCell ref="C22:D22"/>
    <mergeCell ref="C184:E184"/>
    <mergeCell ref="C183:D183"/>
    <mergeCell ref="C110:D110"/>
    <mergeCell ref="C128:D128"/>
    <mergeCell ref="C147:D147"/>
    <mergeCell ref="C165:D165"/>
    <mergeCell ref="C1:E1"/>
    <mergeCell ref="H1:K1"/>
    <mergeCell ref="H2:K2"/>
    <mergeCell ref="C40:D40"/>
    <mergeCell ref="C58:D5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2025-01-25T19:19:10Z</dcterms:modified>
</cp:coreProperties>
</file>